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06" yWindow="65506" windowWidth="13530" windowHeight="12960" activeTab="0"/>
  </bookViews>
  <sheets>
    <sheet name="Sheet1" sheetId="1" r:id="rId1"/>
  </sheets>
  <definedNames>
    <definedName name="OLE_LINK1" localSheetId="0">'Sheet1'!$C$37</definedName>
    <definedName name="_xlnm.Print_Area" localSheetId="0">'Sheet1'!$A$1:$N$43</definedName>
  </definedNames>
  <calcPr calcId="145621"/>
</workbook>
</file>

<file path=xl/sharedStrings.xml><?xml version="1.0" encoding="utf-8"?>
<sst xmlns="http://schemas.openxmlformats.org/spreadsheetml/2006/main" count="33" uniqueCount="22">
  <si>
    <t>Day</t>
  </si>
  <si>
    <t>Month</t>
  </si>
  <si>
    <t>Year</t>
  </si>
  <si>
    <t>Price To Yield</t>
  </si>
  <si>
    <t>Annual Equivalent</t>
  </si>
  <si>
    <t>Yield To Price</t>
  </si>
  <si>
    <t>Accrued Interest</t>
  </si>
  <si>
    <t>Settlement Date</t>
  </si>
  <si>
    <t>Maturity Date</t>
  </si>
  <si>
    <t>Coupon Rate</t>
  </si>
  <si>
    <t>Price</t>
  </si>
  <si>
    <t>Yield</t>
  </si>
  <si>
    <t>Quantity</t>
  </si>
  <si>
    <t># of Days</t>
  </si>
  <si>
    <t>Canadian Semi-Annual Pay Bond Calculator</t>
  </si>
  <si>
    <t>Semi-Annual</t>
  </si>
  <si>
    <t xml:space="preserve">Member-Canadian Investor Protection Fund    </t>
  </si>
  <si>
    <t xml:space="preserve">1.        In Excel, click on "Tools" in the Menu Bar. </t>
  </si>
  <si>
    <t xml:space="preserve">2.        Select "Add Ins." </t>
  </si>
  <si>
    <t xml:space="preserve">3.        Check the "Analysis ToolPak" box, and click "OK." </t>
  </si>
  <si>
    <t xml:space="preserve">    For versions of Excel prior to 2010, please set up as follows:</t>
  </si>
  <si>
    <t>Please fill in the blue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</si>
</sst>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%"/>
  </numFmts>
  <fonts count="2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b/>
      <u val="single"/>
      <sz val="12"/>
      <color indexed="9"/>
      <name val="Calibri"/>
      <family val="2"/>
      <scheme val="minor"/>
    </font>
    <font>
      <b/>
      <sz val="14"/>
      <color rgb="FF007381"/>
      <name val="Calibri"/>
      <family val="2"/>
      <scheme val="minor"/>
    </font>
    <font>
      <b/>
      <i/>
      <sz val="12"/>
      <color rgb="FF5A5A5A"/>
      <name val="Calibri"/>
      <family val="2"/>
      <scheme val="minor"/>
    </font>
    <font>
      <b/>
      <sz val="12"/>
      <color rgb="FF5A5A5A"/>
      <name val="Calibri"/>
      <family val="2"/>
      <scheme val="minor"/>
    </font>
    <font>
      <sz val="12"/>
      <color rgb="FF5A5A5A"/>
      <name val="Calibri"/>
      <family val="2"/>
      <scheme val="minor"/>
    </font>
    <font>
      <sz val="11.5"/>
      <color rgb="FF5A5A5A"/>
      <name val="Calibri"/>
      <family val="2"/>
      <scheme val="minor"/>
    </font>
    <font>
      <b/>
      <sz val="11.5"/>
      <color rgb="FF5A5A5A"/>
      <name val="Calibri"/>
      <family val="2"/>
      <scheme val="minor"/>
    </font>
    <font>
      <b/>
      <sz val="21"/>
      <color rgb="FF007381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74CDE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15" fontId="5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/>
    <xf numFmtId="0" fontId="6" fillId="0" borderId="0" xfId="0" applyFont="1" applyFill="1" applyBorder="1"/>
    <xf numFmtId="165" fontId="5" fillId="3" borderId="0" xfId="0" applyNumberFormat="1" applyFont="1" applyFill="1" applyBorder="1"/>
    <xf numFmtId="0" fontId="5" fillId="3" borderId="0" xfId="0" applyFont="1" applyFill="1" applyBorder="1"/>
    <xf numFmtId="0" fontId="8" fillId="3" borderId="0" xfId="0" applyFont="1" applyFill="1" applyBorder="1"/>
    <xf numFmtId="0" fontId="4" fillId="3" borderId="0" xfId="0" applyFont="1" applyFill="1" applyBorder="1" applyProtection="1">
      <protection locked="0"/>
    </xf>
    <xf numFmtId="0" fontId="7" fillId="2" borderId="0" xfId="0" applyFont="1" applyFill="1"/>
    <xf numFmtId="0" fontId="9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10" fillId="3" borderId="0" xfId="0" applyFont="1" applyFill="1" applyBorder="1"/>
    <xf numFmtId="0" fontId="10" fillId="3" borderId="4" xfId="0" applyFont="1" applyFill="1" applyBorder="1"/>
    <xf numFmtId="0" fontId="11" fillId="3" borderId="5" xfId="0" applyFont="1" applyFill="1" applyBorder="1" applyAlignment="1">
      <alignment horizontal="left" indent="3"/>
    </xf>
    <xf numFmtId="0" fontId="11" fillId="3" borderId="0" xfId="0" applyFont="1" applyFill="1" applyBorder="1"/>
    <xf numFmtId="0" fontId="11" fillId="3" borderId="4" xfId="0" applyFont="1" applyFill="1" applyBorder="1"/>
    <xf numFmtId="0" fontId="9" fillId="3" borderId="6" xfId="0" applyFont="1" applyFill="1" applyBorder="1" applyAlignment="1">
      <alignment horizontal="left" indent="3"/>
    </xf>
    <xf numFmtId="0" fontId="9" fillId="3" borderId="7" xfId="0" applyFont="1" applyFill="1" applyBorder="1"/>
    <xf numFmtId="0" fontId="9" fillId="3" borderId="8" xfId="0" applyFont="1" applyFill="1" applyBorder="1"/>
    <xf numFmtId="0" fontId="5" fillId="4" borderId="9" xfId="0" applyFont="1" applyFill="1" applyBorder="1" applyAlignment="1">
      <alignment horizontal="left"/>
    </xf>
    <xf numFmtId="0" fontId="8" fillId="4" borderId="10" xfId="0" applyFont="1" applyFill="1" applyBorder="1"/>
    <xf numFmtId="0" fontId="5" fillId="4" borderId="9" xfId="0" applyFont="1" applyFill="1" applyBorder="1"/>
    <xf numFmtId="0" fontId="5" fillId="4" borderId="11" xfId="0" applyFont="1" applyFill="1" applyBorder="1"/>
    <xf numFmtId="165" fontId="5" fillId="4" borderId="9" xfId="0" applyNumberFormat="1" applyFont="1" applyFill="1" applyBorder="1"/>
    <xf numFmtId="0" fontId="0" fillId="2" borderId="0" xfId="0" applyFill="1" applyBorder="1"/>
    <xf numFmtId="0" fontId="8" fillId="4" borderId="0" xfId="0" applyFont="1" applyFill="1" applyBorder="1"/>
    <xf numFmtId="0" fontId="7" fillId="3" borderId="0" xfId="0" applyFont="1" applyFill="1" applyBorder="1"/>
    <xf numFmtId="0" fontId="12" fillId="4" borderId="0" xfId="0" applyFont="1" applyFill="1" applyBorder="1"/>
    <xf numFmtId="0" fontId="9" fillId="5" borderId="9" xfId="0" applyFont="1" applyFill="1" applyBorder="1" applyAlignment="1" applyProtection="1">
      <alignment horizontal="center"/>
      <protection locked="0"/>
    </xf>
    <xf numFmtId="0" fontId="9" fillId="5" borderId="11" xfId="0" applyFont="1" applyFill="1" applyBorder="1" applyAlignment="1" applyProtection="1">
      <alignment horizontal="center"/>
      <protection locked="0"/>
    </xf>
    <xf numFmtId="0" fontId="9" fillId="5" borderId="10" xfId="0" applyFont="1" applyFill="1" applyBorder="1" applyAlignment="1" applyProtection="1">
      <alignment horizontal="center"/>
      <protection locked="0"/>
    </xf>
    <xf numFmtId="165" fontId="9" fillId="5" borderId="12" xfId="0" applyNumberFormat="1" applyFont="1" applyFill="1" applyBorder="1" applyAlignment="1" applyProtection="1">
      <alignment horizontal="center"/>
      <protection locked="0"/>
    </xf>
    <xf numFmtId="3" fontId="9" fillId="5" borderId="12" xfId="0" applyNumberFormat="1" applyFont="1" applyFill="1" applyBorder="1" applyProtection="1">
      <protection locked="0"/>
    </xf>
    <xf numFmtId="0" fontId="5" fillId="4" borderId="12" xfId="0" applyFont="1" applyFill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 applyBorder="1" applyAlignment="1">
      <alignment horizontal="center"/>
    </xf>
    <xf numFmtId="164" fontId="5" fillId="4" borderId="12" xfId="16" applyFont="1" applyFill="1" applyBorder="1" applyAlignment="1">
      <alignment horizontal="center"/>
    </xf>
    <xf numFmtId="164" fontId="9" fillId="5" borderId="13" xfId="16" applyFont="1" applyFill="1" applyBorder="1" applyAlignment="1" applyProtection="1">
      <alignment horizontal="center"/>
      <protection locked="0"/>
    </xf>
    <xf numFmtId="0" fontId="0" fillId="0" borderId="0" xfId="0" applyFill="1"/>
    <xf numFmtId="0" fontId="5" fillId="6" borderId="0" xfId="0" applyFont="1" applyFill="1" applyBorder="1"/>
    <xf numFmtId="0" fontId="8" fillId="6" borderId="0" xfId="0" applyFont="1" applyFill="1" applyBorder="1"/>
    <xf numFmtId="164" fontId="5" fillId="6" borderId="0" xfId="16" applyFont="1" applyFill="1" applyBorder="1" applyAlignment="1">
      <alignment horizontal="center"/>
    </xf>
    <xf numFmtId="0" fontId="4" fillId="6" borderId="0" xfId="0" applyFont="1" applyFill="1" applyBorder="1"/>
    <xf numFmtId="0" fontId="0" fillId="6" borderId="0" xfId="0" applyFill="1"/>
    <xf numFmtId="0" fontId="15" fillId="3" borderId="5" xfId="0" applyFont="1" applyFill="1" applyBorder="1"/>
    <xf numFmtId="0" fontId="16" fillId="3" borderId="0" xfId="0" applyFont="1" applyFill="1" applyBorder="1"/>
    <xf numFmtId="0" fontId="17" fillId="3" borderId="0" xfId="0" applyFont="1" applyFill="1" applyBorder="1"/>
    <xf numFmtId="0" fontId="16" fillId="3" borderId="5" xfId="0" applyFont="1" applyFill="1" applyBorder="1"/>
    <xf numFmtId="0" fontId="15" fillId="3" borderId="5" xfId="0" applyFont="1" applyFill="1" applyBorder="1" applyAlignment="1">
      <alignment horizontal="left" indent="3"/>
    </xf>
    <xf numFmtId="0" fontId="15" fillId="3" borderId="0" xfId="0" applyFont="1" applyFill="1" applyBorder="1"/>
    <xf numFmtId="0" fontId="18" fillId="3" borderId="0" xfId="0" applyFont="1" applyFill="1" applyBorder="1"/>
    <xf numFmtId="0" fontId="19" fillId="0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11</xdr:row>
      <xdr:rowOff>200025</xdr:rowOff>
    </xdr:from>
    <xdr:to>
      <xdr:col>12</xdr:col>
      <xdr:colOff>0</xdr:colOff>
      <xdr:row>13</xdr:row>
      <xdr:rowOff>114300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305300" y="2143125"/>
          <a:ext cx="3552825" cy="3333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This section converts a </a:t>
          </a: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Bond Price to a Yield</a:t>
          </a:r>
          <a:r>
            <a:rPr lang="en-U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.</a:t>
          </a:r>
        </a:p>
      </xdr:txBody>
    </xdr:sp>
    <xdr:clientData/>
  </xdr:twoCellAnchor>
  <xdr:twoCellAnchor>
    <xdr:from>
      <xdr:col>8</xdr:col>
      <xdr:colOff>104775</xdr:colOff>
      <xdr:row>19</xdr:row>
      <xdr:rowOff>95250</xdr:rowOff>
    </xdr:from>
    <xdr:to>
      <xdr:col>11</xdr:col>
      <xdr:colOff>1543050</xdr:colOff>
      <xdr:row>23</xdr:row>
      <xdr:rowOff>114300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4286250" y="3676650"/>
          <a:ext cx="3390900" cy="6477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This section converts a </a:t>
          </a: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Bond Yield to a Price</a:t>
          </a:r>
          <a:r>
            <a:rPr lang="en-U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(for a strip bond, enter "0" as the coupon).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238125</xdr:colOff>
      <xdr:row>26</xdr:row>
      <xdr:rowOff>123825</xdr:rowOff>
    </xdr:from>
    <xdr:to>
      <xdr:col>11</xdr:col>
      <xdr:colOff>247650</xdr:colOff>
      <xdr:row>28</xdr:row>
      <xdr:rowOff>190500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2809875" y="5105400"/>
          <a:ext cx="3571875" cy="485775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Change the </a:t>
          </a: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Quantity</a:t>
          </a:r>
          <a:r>
            <a:rPr lang="en-U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to see the interest accrued from the Settlement Date to the Maturity Date.</a:t>
          </a:r>
        </a:p>
      </xdr:txBody>
    </xdr:sp>
    <xdr:clientData/>
  </xdr:twoCellAnchor>
  <xdr:twoCellAnchor>
    <xdr:from>
      <xdr:col>5</xdr:col>
      <xdr:colOff>76200</xdr:colOff>
      <xdr:row>23</xdr:row>
      <xdr:rowOff>38100</xdr:rowOff>
    </xdr:from>
    <xdr:to>
      <xdr:col>10</xdr:col>
      <xdr:colOff>342900</xdr:colOff>
      <xdr:row>24</xdr:row>
      <xdr:rowOff>85725</xdr:rowOff>
    </xdr:to>
    <xdr:sp macro="" textlink="">
      <xdr:nvSpPr>
        <xdr:cNvPr id="1296" name="Text Box 16"/>
        <xdr:cNvSpPr txBox="1">
          <a:spLocks noChangeArrowheads="1"/>
        </xdr:cNvSpPr>
      </xdr:nvSpPr>
      <xdr:spPr bwMode="auto">
        <a:xfrm>
          <a:off x="2647950" y="4248150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6</xdr:row>
      <xdr:rowOff>28575</xdr:rowOff>
    </xdr:from>
    <xdr:to>
      <xdr:col>11</xdr:col>
      <xdr:colOff>619125</xdr:colOff>
      <xdr:row>7</xdr:row>
      <xdr:rowOff>123825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4276725" y="1200150"/>
          <a:ext cx="2476500" cy="304800"/>
        </a:xfrm>
        <a:prstGeom prst="rect">
          <a:avLst/>
        </a:prstGeom>
        <a:noFill/>
        <a:ln w="9525"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Enter the </a:t>
          </a:r>
          <a:r>
            <a:rPr lang="en-US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Settlement Date</a:t>
          </a:r>
          <a:r>
            <a:rPr lang="en-US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. </a:t>
          </a:r>
        </a:p>
      </xdr:txBody>
    </xdr:sp>
    <xdr:clientData/>
  </xdr:twoCellAnchor>
  <xdr:twoCellAnchor>
    <xdr:from>
      <xdr:col>7</xdr:col>
      <xdr:colOff>57150</xdr:colOff>
      <xdr:row>5</xdr:row>
      <xdr:rowOff>209550</xdr:rowOff>
    </xdr:from>
    <xdr:to>
      <xdr:col>8</xdr:col>
      <xdr:colOff>47625</xdr:colOff>
      <xdr:row>7</xdr:row>
      <xdr:rowOff>95250</xdr:rowOff>
    </xdr:to>
    <xdr:sp macro="" textlink="">
      <xdr:nvSpPr>
        <xdr:cNvPr id="1298" name="AutoShape 25"/>
        <xdr:cNvSpPr>
          <a:spLocks/>
        </xdr:cNvSpPr>
      </xdr:nvSpPr>
      <xdr:spPr bwMode="auto">
        <a:xfrm>
          <a:off x="4152900" y="1133475"/>
          <a:ext cx="76200" cy="342900"/>
        </a:xfrm>
        <a:prstGeom prst="rightBrace">
          <a:avLst>
            <a:gd name="adj1" fmla="val 48833"/>
            <a:gd name="adj2" fmla="val 50000"/>
          </a:avLst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47625</xdr:colOff>
      <xdr:row>10</xdr:row>
      <xdr:rowOff>238125</xdr:rowOff>
    </xdr:from>
    <xdr:to>
      <xdr:col>8</xdr:col>
      <xdr:colOff>85725</xdr:colOff>
      <xdr:row>14</xdr:row>
      <xdr:rowOff>0</xdr:rowOff>
    </xdr:to>
    <xdr:sp macro="" textlink="">
      <xdr:nvSpPr>
        <xdr:cNvPr id="1299" name="AutoShape 26"/>
        <xdr:cNvSpPr>
          <a:spLocks/>
        </xdr:cNvSpPr>
      </xdr:nvSpPr>
      <xdr:spPr bwMode="auto">
        <a:xfrm>
          <a:off x="4143375" y="1933575"/>
          <a:ext cx="123825" cy="638175"/>
        </a:xfrm>
        <a:prstGeom prst="rightBrace">
          <a:avLst>
            <a:gd name="adj1" fmla="val 40897"/>
            <a:gd name="adj2" fmla="val 50000"/>
          </a:avLst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38100</xdr:colOff>
      <xdr:row>18</xdr:row>
      <xdr:rowOff>238125</xdr:rowOff>
    </xdr:from>
    <xdr:to>
      <xdr:col>8</xdr:col>
      <xdr:colOff>66675</xdr:colOff>
      <xdr:row>23</xdr:row>
      <xdr:rowOff>19050</xdr:rowOff>
    </xdr:to>
    <xdr:sp macro="" textlink="">
      <xdr:nvSpPr>
        <xdr:cNvPr id="1300" name="AutoShape 27"/>
        <xdr:cNvSpPr>
          <a:spLocks/>
        </xdr:cNvSpPr>
      </xdr:nvSpPr>
      <xdr:spPr bwMode="auto">
        <a:xfrm>
          <a:off x="4133850" y="3571875"/>
          <a:ext cx="114300" cy="657225"/>
        </a:xfrm>
        <a:prstGeom prst="rightBrace">
          <a:avLst>
            <a:gd name="adj1" fmla="val 47225"/>
            <a:gd name="adj2" fmla="val 50000"/>
          </a:avLst>
        </a:prstGeom>
        <a:noFill/>
        <a:ln w="1270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76200</xdr:colOff>
      <xdr:row>25</xdr:row>
      <xdr:rowOff>361950</xdr:rowOff>
    </xdr:from>
    <xdr:to>
      <xdr:col>5</xdr:col>
      <xdr:colOff>152400</xdr:colOff>
      <xdr:row>29</xdr:row>
      <xdr:rowOff>28575</xdr:rowOff>
    </xdr:to>
    <xdr:sp macro="" textlink="">
      <xdr:nvSpPr>
        <xdr:cNvPr id="1301" name="AutoShape 28"/>
        <xdr:cNvSpPr>
          <a:spLocks/>
        </xdr:cNvSpPr>
      </xdr:nvSpPr>
      <xdr:spPr bwMode="auto">
        <a:xfrm>
          <a:off x="2647950" y="4981575"/>
          <a:ext cx="76200" cy="657225"/>
        </a:xfrm>
        <a:prstGeom prst="rightBrace">
          <a:avLst>
            <a:gd name="adj1" fmla="val 5742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28575</xdr:colOff>
      <xdr:row>36</xdr:row>
      <xdr:rowOff>95250</xdr:rowOff>
    </xdr:from>
    <xdr:to>
      <xdr:col>11</xdr:col>
      <xdr:colOff>1590675</xdr:colOff>
      <xdr:row>39</xdr:row>
      <xdr:rowOff>38100</xdr:rowOff>
    </xdr:to>
    <xdr:pic>
      <xdr:nvPicPr>
        <xdr:cNvPr id="130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95875" y="6915150"/>
          <a:ext cx="26289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49"/>
  <sheetViews>
    <sheetView tabSelected="1" workbookViewId="0" topLeftCell="A1">
      <selection activeCell="C3" sqref="C3:L3"/>
    </sheetView>
  </sheetViews>
  <sheetFormatPr defaultColWidth="9.140625" defaultRowHeight="12.75"/>
  <cols>
    <col min="1" max="1" width="3.421875" style="0" customWidth="1"/>
    <col min="2" max="2" width="0.5625" style="0" customWidth="1"/>
    <col min="4" max="4" width="11.421875" style="0" customWidth="1"/>
    <col min="5" max="5" width="14.00390625" style="0" customWidth="1"/>
    <col min="7" max="7" width="13.7109375" style="0" customWidth="1"/>
    <col min="8" max="8" width="1.28515625" style="0" customWidth="1"/>
    <col min="9" max="9" width="13.28125" style="0" customWidth="1"/>
    <col min="11" max="11" width="6.8515625" style="0" customWidth="1"/>
    <col min="12" max="12" width="25.8515625" style="0" customWidth="1"/>
    <col min="13" max="13" width="0.5625" style="0" customWidth="1"/>
    <col min="14" max="14" width="3.00390625" style="2" customWidth="1"/>
    <col min="15" max="15" width="9.00390625" style="2" customWidth="1"/>
    <col min="16" max="87" width="9.140625" style="2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9"/>
      <c r="L1" s="2"/>
      <c r="M1" s="2"/>
    </row>
    <row r="2" spans="1:13" ht="3" customHeight="1">
      <c r="A2" s="2"/>
      <c r="B2" s="1"/>
      <c r="C2" s="1"/>
      <c r="D2" s="3"/>
      <c r="E2" s="3"/>
      <c r="F2" s="3"/>
      <c r="G2" s="3"/>
      <c r="H2" s="3"/>
      <c r="I2" s="3"/>
      <c r="J2" s="3"/>
      <c r="K2" s="3"/>
      <c r="L2" s="1"/>
      <c r="M2" s="1"/>
    </row>
    <row r="3" spans="1:13" ht="26.25" customHeight="1">
      <c r="A3" s="2"/>
      <c r="B3" s="1"/>
      <c r="C3" s="64" t="s">
        <v>14</v>
      </c>
      <c r="D3" s="64"/>
      <c r="E3" s="64"/>
      <c r="F3" s="64"/>
      <c r="G3" s="64"/>
      <c r="H3" s="64"/>
      <c r="I3" s="64"/>
      <c r="J3" s="64"/>
      <c r="K3" s="64"/>
      <c r="L3" s="64"/>
      <c r="M3" s="1"/>
    </row>
    <row r="4" spans="1:13" ht="15" customHeight="1">
      <c r="A4" s="2"/>
      <c r="B4" s="1"/>
      <c r="C4" s="68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1"/>
    </row>
    <row r="5" spans="1:13" ht="15.75" customHeight="1">
      <c r="A5" s="2"/>
      <c r="B5" s="1"/>
      <c r="C5" s="10"/>
      <c r="D5" s="10"/>
      <c r="E5" s="66"/>
      <c r="F5" s="66"/>
      <c r="G5" s="66"/>
      <c r="H5" s="66"/>
      <c r="I5" s="66"/>
      <c r="J5" s="66"/>
      <c r="K5" s="66"/>
      <c r="L5" s="66"/>
      <c r="M5" s="1"/>
    </row>
    <row r="6" spans="1:13" ht="19.5" customHeight="1" thickBot="1">
      <c r="A6" s="2"/>
      <c r="B6" s="1"/>
      <c r="C6" s="10"/>
      <c r="D6" s="10"/>
      <c r="E6" s="48" t="s">
        <v>0</v>
      </c>
      <c r="F6" s="48" t="s">
        <v>1</v>
      </c>
      <c r="G6" s="48" t="s">
        <v>2</v>
      </c>
      <c r="H6" s="11"/>
      <c r="I6" s="11"/>
      <c r="J6" s="11"/>
      <c r="K6" s="11"/>
      <c r="L6" s="11"/>
      <c r="M6" s="1"/>
    </row>
    <row r="7" spans="1:13" ht="16.5" thickBot="1">
      <c r="A7" s="2"/>
      <c r="B7" s="1"/>
      <c r="C7" s="32" t="s">
        <v>7</v>
      </c>
      <c r="D7" s="33"/>
      <c r="E7" s="41">
        <v>25</v>
      </c>
      <c r="F7" s="42">
        <v>8</v>
      </c>
      <c r="G7" s="43">
        <v>2013</v>
      </c>
      <c r="H7" s="11"/>
      <c r="I7" s="12">
        <f>DATE(G7,F7,E7)</f>
        <v>41511</v>
      </c>
      <c r="J7" s="11"/>
      <c r="K7" s="11"/>
      <c r="L7" s="11"/>
      <c r="M7" s="1"/>
    </row>
    <row r="8" spans="1:13" ht="15.75">
      <c r="A8" s="2"/>
      <c r="B8" s="1"/>
      <c r="C8" s="11"/>
      <c r="D8" s="11"/>
      <c r="E8" s="11"/>
      <c r="F8" s="11"/>
      <c r="G8" s="11"/>
      <c r="H8" s="11"/>
      <c r="I8" s="11"/>
      <c r="J8" s="11"/>
      <c r="K8" s="11"/>
      <c r="L8" s="11"/>
      <c r="M8" s="1"/>
    </row>
    <row r="9" spans="1:13" ht="9" customHeight="1" hidden="1">
      <c r="A9" s="2"/>
      <c r="B9" s="1"/>
      <c r="C9" s="11"/>
      <c r="D9" s="11"/>
      <c r="E9" s="11"/>
      <c r="F9" s="11"/>
      <c r="G9" s="11"/>
      <c r="H9" s="11"/>
      <c r="I9" s="11"/>
      <c r="J9" s="11"/>
      <c r="K9" s="11"/>
      <c r="L9" s="11"/>
      <c r="M9" s="1"/>
    </row>
    <row r="10" spans="1:13" ht="9" customHeight="1">
      <c r="A10" s="2"/>
      <c r="B10" s="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"/>
    </row>
    <row r="11" spans="1:13" ht="19.5" thickBot="1">
      <c r="A11" s="2"/>
      <c r="B11" s="1"/>
      <c r="C11" s="47" t="s">
        <v>3</v>
      </c>
      <c r="D11" s="11"/>
      <c r="E11" s="48" t="s">
        <v>0</v>
      </c>
      <c r="F11" s="48" t="s">
        <v>1</v>
      </c>
      <c r="G11" s="48" t="s">
        <v>2</v>
      </c>
      <c r="H11" s="11"/>
      <c r="I11" s="11"/>
      <c r="J11" s="11"/>
      <c r="K11" s="11"/>
      <c r="L11" s="11"/>
      <c r="M11" s="1"/>
    </row>
    <row r="12" spans="1:13" ht="16.5" thickBot="1">
      <c r="A12" s="2"/>
      <c r="B12" s="1"/>
      <c r="C12" s="32" t="s">
        <v>8</v>
      </c>
      <c r="D12" s="33"/>
      <c r="E12" s="41">
        <v>6</v>
      </c>
      <c r="F12" s="42">
        <v>1</v>
      </c>
      <c r="G12" s="43">
        <v>2033</v>
      </c>
      <c r="H12" s="11"/>
      <c r="I12" s="12">
        <f>DATE(G12,F12,E12)</f>
        <v>48585</v>
      </c>
      <c r="J12" s="11"/>
      <c r="K12" s="11"/>
      <c r="L12" s="11"/>
      <c r="M12" s="1"/>
    </row>
    <row r="13" spans="1:13" ht="16.5" thickBot="1">
      <c r="A13" s="2"/>
      <c r="B13" s="1"/>
      <c r="C13" s="34" t="s">
        <v>9</v>
      </c>
      <c r="D13" s="33"/>
      <c r="E13" s="44">
        <v>0.0575</v>
      </c>
      <c r="F13" s="11"/>
      <c r="G13" s="11"/>
      <c r="H13" s="11"/>
      <c r="I13" s="11"/>
      <c r="J13" s="11"/>
      <c r="K13" s="11"/>
      <c r="L13" s="11"/>
      <c r="M13" s="1"/>
    </row>
    <row r="14" spans="1:13" ht="16.5" thickBot="1">
      <c r="A14" s="2"/>
      <c r="B14" s="1"/>
      <c r="C14" s="34" t="s">
        <v>10</v>
      </c>
      <c r="D14" s="33"/>
      <c r="E14" s="50">
        <v>121</v>
      </c>
      <c r="F14" s="11"/>
      <c r="G14" s="11"/>
      <c r="H14" s="11"/>
      <c r="I14" s="11"/>
      <c r="J14" s="11"/>
      <c r="K14" s="11"/>
      <c r="L14" s="11"/>
      <c r="M14" s="1"/>
    </row>
    <row r="15" spans="1:13" ht="16.5" thickBot="1">
      <c r="A15" s="2"/>
      <c r="B15" s="1"/>
      <c r="C15" s="34" t="s">
        <v>11</v>
      </c>
      <c r="D15" s="33"/>
      <c r="E15" s="36">
        <f>YIELD($I$7,$I$12,$E$13,$E$14,100,2,1)</f>
        <v>0.041596488877192125</v>
      </c>
      <c r="F15" s="35" t="s">
        <v>15</v>
      </c>
      <c r="G15" s="33"/>
      <c r="H15" s="13"/>
      <c r="I15" s="39"/>
      <c r="J15" s="39"/>
      <c r="K15" s="39"/>
      <c r="L15" s="15"/>
      <c r="M15" s="37"/>
    </row>
    <row r="16" spans="1:13" ht="16.5" thickBot="1">
      <c r="A16" s="2"/>
      <c r="B16" s="1"/>
      <c r="C16" s="11"/>
      <c r="D16" s="11"/>
      <c r="E16" s="36">
        <f>(1+E15/2)^2-1</f>
        <v>0.042029055848919805</v>
      </c>
      <c r="F16" s="35" t="s">
        <v>4</v>
      </c>
      <c r="G16" s="33"/>
      <c r="H16" s="11"/>
      <c r="I16" s="11"/>
      <c r="J16" s="11"/>
      <c r="K16" s="11"/>
      <c r="L16" s="11"/>
      <c r="M16" s="1"/>
    </row>
    <row r="17" spans="1:13" ht="15.75">
      <c r="A17" s="2"/>
      <c r="B17" s="1"/>
      <c r="C17" s="11"/>
      <c r="D17" s="11"/>
      <c r="E17" s="16"/>
      <c r="F17" s="17"/>
      <c r="G17" s="18"/>
      <c r="H17" s="11"/>
      <c r="I17" s="11"/>
      <c r="J17" s="11"/>
      <c r="K17" s="11"/>
      <c r="L17" s="11"/>
      <c r="M17" s="1"/>
    </row>
    <row r="18" spans="1:13" ht="11.25" customHeight="1">
      <c r="A18" s="2"/>
      <c r="B18" s="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"/>
    </row>
    <row r="19" spans="1:13" ht="19.5" thickBot="1">
      <c r="A19" s="2"/>
      <c r="B19" s="1"/>
      <c r="C19" s="47" t="s">
        <v>5</v>
      </c>
      <c r="D19" s="11"/>
      <c r="E19" s="48" t="s">
        <v>0</v>
      </c>
      <c r="F19" s="48" t="s">
        <v>1</v>
      </c>
      <c r="G19" s="48" t="s">
        <v>2</v>
      </c>
      <c r="H19" s="11"/>
      <c r="I19" s="11"/>
      <c r="J19" s="11"/>
      <c r="K19" s="11"/>
      <c r="L19" s="11"/>
      <c r="M19" s="1"/>
    </row>
    <row r="20" spans="1:13" ht="16.5" thickBot="1">
      <c r="A20" s="2"/>
      <c r="B20" s="1"/>
      <c r="C20" s="34" t="s">
        <v>8</v>
      </c>
      <c r="D20" s="33"/>
      <c r="E20" s="41">
        <v>6</v>
      </c>
      <c r="F20" s="42">
        <v>1</v>
      </c>
      <c r="G20" s="43">
        <v>2033</v>
      </c>
      <c r="H20" s="11"/>
      <c r="I20" s="12">
        <f>DATE(G20,F20,E20)</f>
        <v>48585</v>
      </c>
      <c r="J20" s="11"/>
      <c r="K20" s="11"/>
      <c r="L20" s="11"/>
      <c r="M20" s="1"/>
    </row>
    <row r="21" spans="1:13" ht="16.5" thickBot="1">
      <c r="A21" s="2"/>
      <c r="B21" s="1"/>
      <c r="C21" s="34" t="s">
        <v>9</v>
      </c>
      <c r="D21" s="33"/>
      <c r="E21" s="44">
        <v>0.0575</v>
      </c>
      <c r="F21" s="19"/>
      <c r="G21" s="19"/>
      <c r="H21" s="11"/>
      <c r="I21" s="11"/>
      <c r="J21" s="11"/>
      <c r="K21" s="11"/>
      <c r="L21" s="11"/>
      <c r="M21" s="1"/>
    </row>
    <row r="22" spans="1:13" ht="16.5" thickBot="1">
      <c r="A22" s="2"/>
      <c r="B22" s="1"/>
      <c r="C22" s="34" t="s">
        <v>11</v>
      </c>
      <c r="D22" s="33"/>
      <c r="E22" s="44">
        <v>0.04281</v>
      </c>
      <c r="F22" s="19"/>
      <c r="G22" s="19"/>
      <c r="H22" s="11"/>
      <c r="I22" s="11"/>
      <c r="J22" s="11"/>
      <c r="K22" s="11"/>
      <c r="L22" s="11"/>
      <c r="M22" s="1"/>
    </row>
    <row r="23" spans="1:13" ht="15.75" hidden="1">
      <c r="A23" s="2"/>
      <c r="B23" s="1"/>
      <c r="C23" s="40"/>
      <c r="D23" s="38"/>
      <c r="E23" s="11"/>
      <c r="F23" s="11"/>
      <c r="G23" s="11"/>
      <c r="H23" s="11"/>
      <c r="I23" s="11"/>
      <c r="J23" s="11"/>
      <c r="K23" s="11"/>
      <c r="L23" s="11"/>
      <c r="M23" s="1"/>
    </row>
    <row r="24" spans="1:13" ht="16.5" thickBot="1">
      <c r="A24" s="2"/>
      <c r="B24" s="1"/>
      <c r="C24" s="34" t="s">
        <v>10</v>
      </c>
      <c r="D24" s="33"/>
      <c r="E24" s="49">
        <f>PRICE($I$7,$I$20,$E$21,$E$22,100,2,1)</f>
        <v>119.19873288621366</v>
      </c>
      <c r="F24" s="11"/>
      <c r="G24" s="11"/>
      <c r="H24" s="11"/>
      <c r="I24" s="11"/>
      <c r="J24" s="11"/>
      <c r="K24" s="11"/>
      <c r="L24" s="11"/>
      <c r="M24" s="1"/>
    </row>
    <row r="25" spans="1:13" ht="15.75" customHeight="1">
      <c r="A25" s="2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"/>
    </row>
    <row r="26" spans="1:13" ht="28.5" customHeight="1" thickBot="1">
      <c r="A26" s="2"/>
      <c r="B26" s="1"/>
      <c r="C26" s="47" t="s">
        <v>6</v>
      </c>
      <c r="D26" s="11"/>
      <c r="E26" s="65"/>
      <c r="F26" s="65"/>
      <c r="G26" s="65"/>
      <c r="H26" s="11"/>
      <c r="I26" s="11"/>
      <c r="J26" s="11"/>
      <c r="K26" s="11"/>
      <c r="L26" s="11"/>
      <c r="M26" s="1"/>
    </row>
    <row r="27" spans="1:13" ht="16.5" thickBot="1">
      <c r="A27" s="2"/>
      <c r="B27" s="1"/>
      <c r="C27" s="34" t="s">
        <v>12</v>
      </c>
      <c r="D27" s="33"/>
      <c r="E27" s="45">
        <v>10000</v>
      </c>
      <c r="F27" s="11"/>
      <c r="G27" s="11"/>
      <c r="H27" s="11"/>
      <c r="I27" s="11"/>
      <c r="J27" s="11"/>
      <c r="K27" s="11"/>
      <c r="L27" s="11"/>
      <c r="M27" s="1"/>
    </row>
    <row r="28" spans="1:13" ht="16.5" thickBot="1">
      <c r="A28" s="2"/>
      <c r="B28" s="1"/>
      <c r="C28" s="34" t="s">
        <v>13</v>
      </c>
      <c r="D28" s="33"/>
      <c r="E28" s="46">
        <f>COUPDAYBS($I$7,$I$12,2,1)</f>
        <v>50</v>
      </c>
      <c r="F28" s="11"/>
      <c r="G28" s="11"/>
      <c r="H28" s="11"/>
      <c r="I28" s="11"/>
      <c r="J28" s="11"/>
      <c r="K28" s="11"/>
      <c r="L28" s="11"/>
      <c r="M28" s="1"/>
    </row>
    <row r="29" spans="1:13" ht="16.5" thickBot="1">
      <c r="A29" s="2"/>
      <c r="B29" s="1"/>
      <c r="C29" s="34" t="s">
        <v>6</v>
      </c>
      <c r="D29" s="33"/>
      <c r="E29" s="49">
        <f>E13*E28/365*E27</f>
        <v>78.76712328767124</v>
      </c>
      <c r="F29" s="11"/>
      <c r="G29" s="11"/>
      <c r="H29" s="11"/>
      <c r="I29" s="11"/>
      <c r="J29" s="11"/>
      <c r="K29" s="11"/>
      <c r="L29" s="11"/>
      <c r="M29" s="1"/>
    </row>
    <row r="30" spans="1:87" s="51" customFormat="1" ht="15.75">
      <c r="A30" s="2"/>
      <c r="B30" s="1"/>
      <c r="C30" s="52"/>
      <c r="D30" s="53"/>
      <c r="E30" s="54"/>
      <c r="F30" s="55"/>
      <c r="G30" s="55"/>
      <c r="H30" s="55"/>
      <c r="I30" s="55"/>
      <c r="J30" s="55"/>
      <c r="K30" s="55"/>
      <c r="L30" s="55"/>
      <c r="M30" s="1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</row>
    <row r="31" spans="1:87" ht="15.75">
      <c r="A31" s="2"/>
      <c r="B31" s="1"/>
      <c r="C31" s="11"/>
      <c r="D31" s="11"/>
      <c r="E31" s="39"/>
      <c r="F31" s="39"/>
      <c r="G31" s="39"/>
      <c r="H31" s="39"/>
      <c r="I31" s="39"/>
      <c r="J31" s="39"/>
      <c r="K31" s="39"/>
      <c r="L31" s="39"/>
      <c r="M31" s="1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</row>
    <row r="32" spans="2:13" ht="3" customHeight="1">
      <c r="B32" s="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"/>
    </row>
    <row r="33" spans="1:13" ht="13.5" thickBot="1">
      <c r="A33" s="2"/>
      <c r="B33" s="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"/>
    </row>
    <row r="34" spans="1:14" ht="15.75">
      <c r="A34" s="2"/>
      <c r="B34" s="2"/>
      <c r="C34" s="21"/>
      <c r="D34" s="22"/>
      <c r="E34" s="22"/>
      <c r="F34" s="22"/>
      <c r="G34" s="22"/>
      <c r="H34" s="22"/>
      <c r="I34" s="22"/>
      <c r="J34" s="22"/>
      <c r="K34" s="22"/>
      <c r="L34" s="23"/>
      <c r="M34" s="4"/>
      <c r="N34" s="4"/>
    </row>
    <row r="35" spans="1:14" ht="15.75">
      <c r="A35" s="2"/>
      <c r="B35" s="2"/>
      <c r="C35" s="57" t="s">
        <v>20</v>
      </c>
      <c r="D35" s="58"/>
      <c r="E35" s="58"/>
      <c r="F35" s="58"/>
      <c r="G35" s="58"/>
      <c r="H35" s="59"/>
      <c r="I35" s="59"/>
      <c r="J35" s="24"/>
      <c r="K35" s="24"/>
      <c r="L35" s="25"/>
      <c r="M35" s="4"/>
      <c r="N35" s="4"/>
    </row>
    <row r="36" spans="1:14" ht="15.75">
      <c r="A36" s="2"/>
      <c r="B36" s="2"/>
      <c r="C36" s="60"/>
      <c r="D36" s="58"/>
      <c r="E36" s="58"/>
      <c r="F36" s="58"/>
      <c r="G36" s="58"/>
      <c r="H36" s="59"/>
      <c r="I36" s="59"/>
      <c r="J36" s="24"/>
      <c r="K36" s="24"/>
      <c r="L36" s="25"/>
      <c r="M36" s="4"/>
      <c r="N36" s="4"/>
    </row>
    <row r="37" spans="1:14" ht="15.75">
      <c r="A37" s="2"/>
      <c r="B37" s="2"/>
      <c r="C37" s="61" t="s">
        <v>17</v>
      </c>
      <c r="D37" s="62"/>
      <c r="E37" s="62"/>
      <c r="F37" s="62"/>
      <c r="G37" s="62"/>
      <c r="H37" s="63"/>
      <c r="I37" s="63"/>
      <c r="J37" s="27"/>
      <c r="K37" s="27"/>
      <c r="L37" s="28"/>
      <c r="M37" s="5"/>
      <c r="N37" s="4"/>
    </row>
    <row r="38" spans="1:14" ht="15.75">
      <c r="A38" s="2"/>
      <c r="B38" s="2"/>
      <c r="C38" s="61" t="s">
        <v>18</v>
      </c>
      <c r="D38" s="62"/>
      <c r="E38" s="62"/>
      <c r="F38" s="62"/>
      <c r="G38" s="62"/>
      <c r="H38" s="63"/>
      <c r="I38" s="63"/>
      <c r="J38" s="27"/>
      <c r="K38" s="27"/>
      <c r="L38" s="28"/>
      <c r="M38" s="5"/>
      <c r="N38" s="4"/>
    </row>
    <row r="39" spans="1:14" ht="15.75">
      <c r="A39" s="2"/>
      <c r="B39" s="2"/>
      <c r="C39" s="61" t="s">
        <v>19</v>
      </c>
      <c r="D39" s="62"/>
      <c r="E39" s="62"/>
      <c r="F39" s="62"/>
      <c r="G39" s="62"/>
      <c r="H39" s="63"/>
      <c r="I39" s="63"/>
      <c r="J39" s="27"/>
      <c r="K39" s="27"/>
      <c r="L39" s="28"/>
      <c r="M39" s="5"/>
      <c r="N39" s="4"/>
    </row>
    <row r="40" spans="1:14" ht="6" customHeight="1">
      <c r="A40" s="2"/>
      <c r="B40" s="2"/>
      <c r="C40" s="26"/>
      <c r="D40" s="27"/>
      <c r="E40" s="27"/>
      <c r="F40" s="27"/>
      <c r="G40" s="27"/>
      <c r="H40" s="27"/>
      <c r="I40" s="27"/>
      <c r="J40" s="27"/>
      <c r="K40" s="27"/>
      <c r="L40" s="28"/>
      <c r="M40" s="5"/>
      <c r="N40" s="4"/>
    </row>
    <row r="41" spans="3:14" s="8" customFormat="1" ht="16.5" thickBot="1">
      <c r="C41" s="29"/>
      <c r="D41" s="30"/>
      <c r="E41" s="30"/>
      <c r="F41" s="30"/>
      <c r="G41" s="30"/>
      <c r="H41" s="30"/>
      <c r="I41" s="30"/>
      <c r="J41" s="30"/>
      <c r="K41" s="30"/>
      <c r="L41" s="31"/>
      <c r="M41" s="7"/>
      <c r="N41" s="6"/>
    </row>
    <row r="42" spans="10:12" s="8" customFormat="1" ht="12.75">
      <c r="J42" s="67" t="s">
        <v>16</v>
      </c>
      <c r="K42" s="67"/>
      <c r="L42" s="67"/>
    </row>
    <row r="43" spans="1:13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</sheetData>
  <mergeCells count="5">
    <mergeCell ref="C3:L3"/>
    <mergeCell ref="E26:G26"/>
    <mergeCell ref="E5:L5"/>
    <mergeCell ref="J42:L42"/>
    <mergeCell ref="C4:L4"/>
  </mergeCells>
  <printOptions/>
  <pageMargins left="1.45" right="0.75" top="0.59" bottom="0.59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Loney</dc:creator>
  <cp:keywords/>
  <dc:description/>
  <cp:lastModifiedBy>Maggie Chan</cp:lastModifiedBy>
  <cp:lastPrinted>2013-05-15T17:03:41Z</cp:lastPrinted>
  <dcterms:created xsi:type="dcterms:W3CDTF">2000-11-02T14:54:53Z</dcterms:created>
  <dcterms:modified xsi:type="dcterms:W3CDTF">2015-03-18T22:03:54Z</dcterms:modified>
  <cp:category/>
  <cp:version/>
  <cp:contentType/>
  <cp:contentStatus/>
</cp:coreProperties>
</file>